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B7EDF599-7FED-429C-8104-C48EB0E47F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Arkusz1!$B$14:$L$47</definedName>
    <definedName name="_Hlk530039278" localSheetId="0">Arkusz1!#REF!</definedName>
    <definedName name="_xlnm.Print_Area" localSheetId="0">Arkusz1!$B$8:$L$50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1" l="1"/>
  <c r="J54" i="1"/>
  <c r="L54" i="1" s="1"/>
  <c r="K53" i="1"/>
  <c r="J53" i="1"/>
  <c r="L53" i="1" s="1"/>
  <c r="K52" i="1"/>
  <c r="J52" i="1"/>
  <c r="L52" i="1" s="1"/>
  <c r="K51" i="1"/>
  <c r="J51" i="1"/>
  <c r="L51" i="1" s="1"/>
  <c r="K50" i="1"/>
  <c r="J50" i="1"/>
  <c r="L50" i="1" s="1"/>
  <c r="K49" i="1"/>
  <c r="J49" i="1"/>
  <c r="L49" i="1" s="1"/>
  <c r="K48" i="1"/>
  <c r="J48" i="1"/>
  <c r="L48" i="1" s="1"/>
  <c r="J17" i="1"/>
  <c r="L17" i="1" s="1"/>
  <c r="K17" i="1"/>
  <c r="J18" i="1"/>
  <c r="L18" i="1" s="1"/>
  <c r="K18" i="1"/>
  <c r="J19" i="1"/>
  <c r="L19" i="1" s="1"/>
  <c r="K19" i="1"/>
  <c r="J20" i="1"/>
  <c r="L20" i="1" s="1"/>
  <c r="K20" i="1"/>
  <c r="J21" i="1"/>
  <c r="L21" i="1" s="1"/>
  <c r="K21" i="1"/>
  <c r="J22" i="1"/>
  <c r="L22" i="1" s="1"/>
  <c r="K22" i="1"/>
  <c r="J23" i="1"/>
  <c r="L23" i="1" s="1"/>
  <c r="K23" i="1"/>
  <c r="J24" i="1"/>
  <c r="L24" i="1" s="1"/>
  <c r="K24" i="1"/>
  <c r="J25" i="1"/>
  <c r="L25" i="1" s="1"/>
  <c r="K25" i="1"/>
  <c r="J26" i="1"/>
  <c r="L26" i="1" s="1"/>
  <c r="K26" i="1"/>
  <c r="J27" i="1"/>
  <c r="L27" i="1" s="1"/>
  <c r="K27" i="1"/>
  <c r="J28" i="1"/>
  <c r="L28" i="1" s="1"/>
  <c r="K28" i="1"/>
  <c r="J29" i="1"/>
  <c r="L29" i="1" s="1"/>
  <c r="K29" i="1"/>
  <c r="J30" i="1"/>
  <c r="L30" i="1" s="1"/>
  <c r="K30" i="1"/>
  <c r="J31" i="1"/>
  <c r="L31" i="1" s="1"/>
  <c r="K31" i="1"/>
  <c r="J32" i="1"/>
  <c r="L32" i="1" s="1"/>
  <c r="K32" i="1"/>
  <c r="J33" i="1"/>
  <c r="L33" i="1" s="1"/>
  <c r="K33" i="1"/>
  <c r="J34" i="1"/>
  <c r="L34" i="1" s="1"/>
  <c r="K34" i="1"/>
  <c r="J35" i="1"/>
  <c r="L35" i="1" s="1"/>
  <c r="K35" i="1"/>
  <c r="J36" i="1"/>
  <c r="L36" i="1" s="1"/>
  <c r="K36" i="1"/>
  <c r="J37" i="1"/>
  <c r="L37" i="1" s="1"/>
  <c r="K37" i="1"/>
  <c r="J38" i="1"/>
  <c r="L38" i="1" s="1"/>
  <c r="K38" i="1"/>
  <c r="J39" i="1"/>
  <c r="L39" i="1" s="1"/>
  <c r="K39" i="1"/>
  <c r="J40" i="1"/>
  <c r="L40" i="1" s="1"/>
  <c r="K40" i="1"/>
  <c r="J41" i="1"/>
  <c r="L41" i="1" s="1"/>
  <c r="K41" i="1"/>
  <c r="J42" i="1"/>
  <c r="L42" i="1" s="1"/>
  <c r="K42" i="1"/>
  <c r="J43" i="1"/>
  <c r="K43" i="1"/>
  <c r="L43" i="1"/>
  <c r="J44" i="1"/>
  <c r="L44" i="1" s="1"/>
  <c r="K44" i="1"/>
  <c r="J45" i="1"/>
  <c r="L45" i="1" s="1"/>
  <c r="K45" i="1"/>
  <c r="J46" i="1"/>
  <c r="L46" i="1" s="1"/>
  <c r="K46" i="1"/>
  <c r="J47" i="1"/>
  <c r="L47" i="1" s="1"/>
  <c r="K47" i="1"/>
  <c r="K16" i="1"/>
  <c r="J16" i="1"/>
  <c r="L16" i="1" s="1"/>
  <c r="K55" i="1" l="1"/>
  <c r="L55" i="1"/>
</calcChain>
</file>

<file path=xl/sharedStrings.xml><?xml version="1.0" encoding="utf-8"?>
<sst xmlns="http://schemas.openxmlformats.org/spreadsheetml/2006/main" count="212" uniqueCount="104">
  <si>
    <t>Ilość</t>
  </si>
  <si>
    <t>Opis przedmiotu zamówienia</t>
  </si>
  <si>
    <t>L.p.</t>
  </si>
  <si>
    <t>j.m.</t>
  </si>
  <si>
    <t>Okres realizacji zamówienia</t>
  </si>
  <si>
    <t>kg</t>
  </si>
  <si>
    <t>1.</t>
  </si>
  <si>
    <t>2.</t>
  </si>
  <si>
    <t>3.</t>
  </si>
  <si>
    <t>4.</t>
  </si>
  <si>
    <t>5.</t>
  </si>
  <si>
    <t>6.</t>
  </si>
  <si>
    <t>7.</t>
  </si>
  <si>
    <t>8.</t>
  </si>
  <si>
    <t>Stawka podatku VAT</t>
  </si>
  <si>
    <t>9.</t>
  </si>
  <si>
    <t>10.</t>
  </si>
  <si>
    <t>11.</t>
  </si>
  <si>
    <t>12.</t>
  </si>
  <si>
    <t>13.</t>
  </si>
  <si>
    <t xml:space="preserve">12- miesięcy </t>
  </si>
  <si>
    <t xml:space="preserve">Razem wartość netto 
</t>
  </si>
  <si>
    <t xml:space="preserve">Razem wartość brutto
</t>
  </si>
  <si>
    <t>Cena jednostkowa netto (zł) za kg</t>
  </si>
  <si>
    <t>Cena jednostkowa brutto (zł) za kg</t>
  </si>
  <si>
    <t>12 - miesięcy</t>
  </si>
  <si>
    <t>12-miesięcy</t>
  </si>
  <si>
    <t>14.</t>
  </si>
  <si>
    <t>15.</t>
  </si>
  <si>
    <t xml:space="preserve">Termin przydatności do spożycia 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</si>
  <si>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</si>
  <si>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</si>
  <si>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</si>
  <si>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</si>
  <si>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</si>
  <si>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</si>
  <si>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</si>
  <si>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</si>
  <si>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</si>
  <si>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</si>
  <si>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</si>
  <si>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</si>
  <si>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</si>
  <si>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</si>
  <si>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r>
      <t xml:space="preserve">Mieszanka królewska - </t>
    </r>
    <r>
      <rPr>
        <sz val="14"/>
        <color theme="1"/>
        <rFont val="Calibri"/>
        <family val="2"/>
        <charset val="238"/>
        <scheme val="minor"/>
      </rPr>
      <t>miszanka warzyw w róznych porcjach kalafior 35% 20/40mm,marchew plastry faudowana 35%, brokuł 20/40mm 30%</t>
    </r>
    <r>
      <rPr>
        <b/>
        <sz val="14"/>
        <color theme="1"/>
        <rFont val="Calibri"/>
        <family val="2"/>
        <charset val="238"/>
        <scheme val="minor"/>
      </rPr>
      <t>,</t>
    </r>
    <r>
      <rPr>
        <sz val="14"/>
        <color theme="1"/>
        <rFont val="Calibri"/>
        <family val="2"/>
        <charset val="238"/>
        <scheme val="minor"/>
      </rPr>
      <t xml:space="preserve"> produkt zdrowy nieoblodzony</t>
    </r>
  </si>
  <si>
    <r>
      <t xml:space="preserve">Koper </t>
    </r>
    <r>
      <rPr>
        <sz val="14"/>
        <color theme="1"/>
        <rFont val="Calibri"/>
        <family val="2"/>
        <charset val="238"/>
        <scheme val="minor"/>
      </rPr>
      <t>klasa pierwsza, drobno skieany bez oznak łodyg, produkt nieoblodzony pakowany po 250g</t>
    </r>
  </si>
  <si>
    <r>
      <rPr>
        <b/>
        <sz val="14"/>
        <color theme="1"/>
        <rFont val="Calibri"/>
        <family val="2"/>
        <charset val="238"/>
        <scheme val="minor"/>
      </rPr>
      <t>Truskawka mrożona</t>
    </r>
    <r>
      <rPr>
        <sz val="14"/>
        <color theme="1"/>
        <rFont val="Calibri"/>
        <family val="2"/>
        <charset val="238"/>
        <scheme val="minor"/>
      </rPr>
      <t xml:space="preserve"> klasa pierwsza bez szypułek, kalibracja 15-25mm,owoce myte , nieoblodzone,zdrowe, sypkie, owoce całe.Owoce po ocenie laboratoryjnej.Świadectwa jakości oraz certyfikaty bezpieczeństwa wymagane na życzenie klienta</t>
    </r>
  </si>
  <si>
    <r>
      <rPr>
        <b/>
        <sz val="14"/>
        <color theme="1"/>
        <rFont val="Calibri"/>
        <family val="2"/>
        <charset val="238"/>
        <scheme val="minor"/>
      </rPr>
      <t>Mieszanka kompotowa mrożona  4 składnikowa</t>
    </r>
    <r>
      <rPr>
        <sz val="14"/>
        <color theme="1"/>
        <rFont val="Calibri"/>
        <family val="2"/>
        <charset val="238"/>
        <scheme val="minor"/>
      </rPr>
      <t xml:space="preserve"> klasa pierwsza skaład:Jabłko (45%), porzeczka czerwona (33%), aronia (12%), truskawka  (10%).Owoce sypkie, zdrowe, nieoblodzone.Owoce po ocenie laboratoryjnej.Świadectwa jakości oraz certyfikaty bezpieczeństwa wymagane na życzenie klienta</t>
    </r>
  </si>
  <si>
    <r>
      <rPr>
        <b/>
        <sz val="14"/>
        <color theme="1"/>
        <rFont val="Calibri"/>
        <family val="2"/>
        <charset val="238"/>
        <scheme val="minor"/>
      </rPr>
      <t>Malina mrożona</t>
    </r>
    <r>
      <rPr>
        <sz val="14"/>
        <color theme="1"/>
        <rFont val="Calibri"/>
        <family val="2"/>
        <charset val="238"/>
        <scheme val="minor"/>
      </rPr>
      <t xml:space="preserve"> klasa I i II, 95% owoców całych, grysy naturalne i mechaniczne, owoce sypkie, zdrowe, nieoblodzone. Owoce po ocenie laboratoryjnej.Świadectwa jakości oraz certyfikaty bezpieczeństwa wymagane na życzenie klienta
</t>
    </r>
  </si>
  <si>
    <r>
      <rPr>
        <b/>
        <sz val="14"/>
        <color theme="1"/>
        <rFont val="Calibri"/>
        <family val="2"/>
        <charset val="238"/>
        <scheme val="minor"/>
      </rPr>
      <t>Porzeczka czarna mrozona</t>
    </r>
    <r>
      <rPr>
        <sz val="14"/>
        <color theme="1"/>
        <rFont val="Calibri"/>
        <family val="2"/>
        <charset val="238"/>
        <scheme val="minor"/>
      </rPr>
      <t xml:space="preserve">  klasa I  Owoce całe, sypkie, jednolite w kolorze, odszypułkowane, bezlistne, mrożone, sortowane, po ocenie laboratoryjnej. Świadectwa jakości oraz certyfikaty bezpieczeństwa wymagane na życzenie klienta.
</t>
    </r>
  </si>
  <si>
    <r>
      <t xml:space="preserve">Fasola szparagowa zielona cięta </t>
    </r>
    <r>
      <rPr>
        <sz val="14"/>
        <color theme="1"/>
        <rFont val="Calibri"/>
        <family val="2"/>
        <charset val="238"/>
        <scheme val="minor"/>
      </rPr>
      <t xml:space="preserve"> klasa pierwsza, produkt zdrowy, nieoblodzony</t>
    </r>
    <r>
      <rPr>
        <b/>
        <sz val="14"/>
        <color theme="1"/>
        <rFont val="Calibri"/>
        <family val="2"/>
        <charset val="238"/>
        <scheme val="minor"/>
      </rPr>
      <t>.</t>
    </r>
    <r>
      <rPr>
        <sz val="14"/>
        <color theme="1"/>
        <rFont val="Calibri"/>
        <family val="2"/>
        <charset val="238"/>
        <scheme val="minor"/>
      </rPr>
      <t>Świadectwa jakości oraz certyfikaty bezpieczeństwa wymagane na życzenie klienta.</t>
    </r>
  </si>
  <si>
    <r>
      <t xml:space="preserve">Fasola szparagowa żółta  cała, blanszowana , </t>
    </r>
    <r>
      <rPr>
        <sz val="14"/>
        <color theme="1"/>
        <rFont val="Calibri"/>
        <family val="2"/>
        <charset val="238"/>
        <scheme val="minor"/>
      </rPr>
      <t>klasa pierwsza, produkt zdrowy, nieoblodzony.Świadectwa jakości oraz certyfikaty bezpieczeństwa wymagane na życzenie klienta.</t>
    </r>
  </si>
  <si>
    <r>
      <t xml:space="preserve">Marchew kostka </t>
    </r>
    <r>
      <rPr>
        <sz val="14"/>
        <color theme="1"/>
        <rFont val="Calibri"/>
        <family val="2"/>
        <charset val="238"/>
        <scheme val="minor"/>
      </rPr>
      <t>klasa pierwsza 10x10mm</t>
    </r>
    <r>
      <rPr>
        <b/>
        <sz val="14"/>
        <color theme="1"/>
        <rFont val="Calibri"/>
        <family val="2"/>
        <charset val="238"/>
        <scheme val="minor"/>
      </rPr>
      <t xml:space="preserve">, </t>
    </r>
    <r>
      <rPr>
        <sz val="14"/>
        <color theme="1"/>
        <rFont val="Calibri"/>
        <family val="2"/>
        <charset val="238"/>
        <scheme val="minor"/>
      </rPr>
      <t>produkt zdrowy,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nieoblodzony.Świadectwa jakości oraz certyfikaty bezpieczeństwa wymagane na życzenie klienta.</t>
    </r>
  </si>
  <si>
    <r>
      <t xml:space="preserve">Szpinak w lisciach porcjowany </t>
    </r>
    <r>
      <rPr>
        <sz val="14"/>
        <color theme="1"/>
        <rFont val="Calibri"/>
        <family val="2"/>
        <charset val="238"/>
        <scheme val="minor"/>
      </rPr>
      <t>klasa pierwsza</t>
    </r>
    <r>
      <rPr>
        <b/>
        <sz val="14"/>
        <color theme="1"/>
        <rFont val="Calibri"/>
        <family val="2"/>
        <charset val="238"/>
        <scheme val="minor"/>
      </rPr>
      <t xml:space="preserve">, </t>
    </r>
    <r>
      <rPr>
        <sz val="14"/>
        <color theme="1"/>
        <rFont val="Calibri"/>
        <family val="2"/>
        <charset val="238"/>
        <scheme val="minor"/>
      </rPr>
      <t>produkt nieoblodzony.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Świadectwa jakości oraz certyfikaty bezpieczeństwa wymagane na życzenie klienta.</t>
    </r>
  </si>
  <si>
    <r>
      <t>Mieszanka warzywna</t>
    </r>
    <r>
      <rPr>
        <sz val="14"/>
        <color theme="1"/>
        <rFont val="Calibri"/>
        <family val="2"/>
        <charset val="238"/>
        <scheme val="minor"/>
      </rPr>
      <t xml:space="preserve"> 3-skladnikowa paski (marchew 70%,pietruszka 15%,seler 15%), produkt zdrowy, nieoblodzony</t>
    </r>
    <r>
      <rPr>
        <b/>
        <sz val="14"/>
        <color theme="1"/>
        <rFont val="Calibri"/>
        <family val="2"/>
        <charset val="238"/>
        <scheme val="minor"/>
      </rPr>
      <t>.</t>
    </r>
    <r>
      <rPr>
        <sz val="14"/>
        <color theme="1"/>
        <rFont val="Calibri"/>
        <family val="2"/>
        <charset val="238"/>
        <scheme val="minor"/>
      </rPr>
      <t>Świadectwa jakości oraz certyfikaty bezpieczeństwa wymagane na życzenie klienta.</t>
    </r>
  </si>
  <si>
    <r>
      <t xml:space="preserve">Szpinak rozdrobniony porcjowany </t>
    </r>
    <r>
      <rPr>
        <sz val="14"/>
        <color theme="1"/>
        <rFont val="Calibri"/>
        <family val="2"/>
        <charset val="238"/>
        <scheme val="minor"/>
      </rPr>
      <t>klasa pierwsza</t>
    </r>
    <r>
      <rPr>
        <b/>
        <sz val="14"/>
        <color theme="1"/>
        <rFont val="Calibri"/>
        <family val="2"/>
        <charset val="238"/>
        <scheme val="minor"/>
      </rPr>
      <t xml:space="preserve">, </t>
    </r>
    <r>
      <rPr>
        <sz val="14"/>
        <color theme="1"/>
        <rFont val="Calibri"/>
        <family val="2"/>
        <charset val="238"/>
        <scheme val="minor"/>
      </rPr>
      <t>produkt nieoblodzony</t>
    </r>
    <r>
      <rPr>
        <b/>
        <sz val="14"/>
        <color theme="1"/>
        <rFont val="Calibri"/>
        <family val="2"/>
        <charset val="238"/>
        <scheme val="minor"/>
      </rPr>
      <t>.</t>
    </r>
    <r>
      <rPr>
        <sz val="14"/>
        <color theme="1"/>
        <rFont val="Calibri"/>
        <family val="2"/>
        <charset val="238"/>
        <scheme val="minor"/>
      </rPr>
      <t>Świadectwa jakości oraz certyfikaty bezpieczeństwa wymagane na życzenie klienta.</t>
    </r>
  </si>
  <si>
    <r>
      <t xml:space="preserve">Groszek zielony mrożony- </t>
    </r>
    <r>
      <rPr>
        <sz val="14"/>
        <color theme="1"/>
        <rFont val="Calibri"/>
        <family val="2"/>
        <charset val="238"/>
        <scheme val="minor"/>
      </rPr>
      <t>klasa I, produkt zdrowy, nieoblodzony.Świadectwa jakości oraz certyfikaty bezpieczeństwa wymagane na życzenie klienta.</t>
    </r>
  </si>
  <si>
    <r>
      <t>Papryka czerwona paski mrożona bez nasion</t>
    </r>
    <r>
      <rPr>
        <sz val="14"/>
        <color theme="1"/>
        <rFont val="Calibri"/>
        <family val="2"/>
        <charset val="238"/>
        <scheme val="minor"/>
      </rPr>
      <t xml:space="preserve"> -klasa I, produkt zdrowy, nieoblodzony, bez oznak odmrożenia i zepsucia.Świadectwa jakości oraz certyfikaty bezpieczeństwa wymagane na życzenie klienta.</t>
    </r>
  </si>
  <si>
    <r>
      <t>Kukurydza ziarno mrożona</t>
    </r>
    <r>
      <rPr>
        <sz val="14"/>
        <color theme="1"/>
        <rFont val="Calibri"/>
        <family val="2"/>
        <charset val="238"/>
        <scheme val="minor"/>
      </rPr>
      <t>-klasa I, produkt zdrowy, nieoblodzony, bez oznak odmrożenia i zepsucia.Świadectwa jakości oraz certyfikaty bezpieczeństwa wymagane na życzenie klienta.</t>
    </r>
  </si>
  <si>
    <r>
      <t>Papryka paski mix kolorów bez nasion -</t>
    </r>
    <r>
      <rPr>
        <sz val="14"/>
        <color theme="1"/>
        <rFont val="Calibri"/>
        <family val="2"/>
        <charset val="238"/>
        <scheme val="minor"/>
      </rPr>
      <t>-klasa I, produkt zdrowy, nieoblodzony, bez oznak odmrożenia i zepsucia.Świadectwa jakości oraz certyfikaty bezpieczeństwa wymagane na życzenie klienta.</t>
    </r>
  </si>
  <si>
    <r>
      <t xml:space="preserve">Cukinia plastry  </t>
    </r>
    <r>
      <rPr>
        <sz val="14"/>
        <color theme="1"/>
        <rFont val="Calibri"/>
        <family val="2"/>
        <charset val="238"/>
        <scheme val="minor"/>
      </rPr>
      <t>-klasa I, produkt zdrowy, nieoblodzony, bez oznak odmrożenia i zepsucia.Świadectwa jakości oraz certyfikaty bezpieczeństwa wymagane na życzenie klienta.</t>
    </r>
  </si>
  <si>
    <r>
      <t xml:space="preserve">Brukselka mrożona </t>
    </r>
    <r>
      <rPr>
        <sz val="14"/>
        <color theme="1"/>
        <rFont val="Calibri"/>
        <family val="2"/>
        <charset val="238"/>
        <scheme val="minor"/>
      </rPr>
      <t xml:space="preserve">-klasa I, produkt zdrowy, nieoblodzony, bez oznak odmrożenia i zepsucia.Świadectwa jakości oraz certyfikaty bezpieczeństwa wymagane na życzenie klienta.
</t>
    </r>
  </si>
  <si>
    <r>
      <t>Marchewka z groszkiem -</t>
    </r>
    <r>
      <rPr>
        <sz val="14"/>
        <color theme="1"/>
        <rFont val="Calibri"/>
        <family val="2"/>
        <charset val="238"/>
        <scheme val="minor"/>
      </rPr>
      <t>klasa I, produkt zdrowy, nieoblodzony, bez oznak odmrożenia i zepsucia.Świadectwa jakości oraz certyfikaty bezpieczeństwa wymagane na życzenie klienta.</t>
    </r>
  </si>
  <si>
    <r>
      <t xml:space="preserve">Seler kostka  </t>
    </r>
    <r>
      <rPr>
        <sz val="14"/>
        <color theme="1"/>
        <rFont val="Calibri"/>
        <family val="2"/>
        <charset val="238"/>
        <scheme val="minor"/>
      </rPr>
      <t>-klasa I, produkt zdrowy, nieoblodzony, bez oznak odmrożenia i zepsucia.Świadectwa jakości oraz certyfikaty bezpieczeństwa wymagane na życzenie klienta.</t>
    </r>
  </si>
  <si>
    <r>
      <t xml:space="preserve">Marchew mini </t>
    </r>
    <r>
      <rPr>
        <sz val="14"/>
        <color theme="1"/>
        <rFont val="Calibri"/>
        <family val="2"/>
        <charset val="238"/>
        <scheme val="minor"/>
      </rPr>
      <t>-klasa I, produkt zdrowy, nieoblodzony, bez oznak odmrożenia i zepsucia.Świadectwa jakości oraz certyfikaty bezpieczeństwa wymagane na życzenie klienta.</t>
    </r>
  </si>
  <si>
    <r>
      <t xml:space="preserve">Mieszanka chińska </t>
    </r>
    <r>
      <rPr>
        <sz val="14"/>
        <color theme="1"/>
        <rFont val="Calibri"/>
        <family val="2"/>
        <charset val="238"/>
        <scheme val="minor"/>
      </rPr>
      <t>I klasa  skład Kiełki fasoli 27%, marchew słupki 22%, por plastry 16%, cebula biała plastry 13%, cebula czerwona plastry 7%, papryka plastry 5%, pędy bambusa 5%, czarne grzyby mun 5%. Produkt nieoblodzony, bez oznak zepsucia.Świadectwa jakości oraz certyfikaty bezpieczeństwa wymagane na życzenie klienta.</t>
    </r>
  </si>
  <si>
    <r>
      <t xml:space="preserve">Mieszanka warzywna </t>
    </r>
    <r>
      <rPr>
        <sz val="14"/>
        <color theme="1"/>
        <rFont val="Calibri"/>
        <family val="2"/>
        <charset val="238"/>
        <scheme val="minor"/>
      </rPr>
      <t>7 składnikowa skład Kalafior różyczka 35%, marchew kostka 15%, fasolka szparagowa 10%, por plastry 10%, pietruszka kostka 20%, brukselka 5%, groszek 5%.</t>
    </r>
  </si>
  <si>
    <r>
      <t xml:space="preserve">Brokuł mrożony </t>
    </r>
    <r>
      <rPr>
        <sz val="14"/>
        <color theme="1"/>
        <rFont val="Calibri"/>
        <family val="2"/>
        <charset val="238"/>
        <scheme val="minor"/>
      </rPr>
      <t>klasa pierwsza, różyczki brokuła w rozmiarze 40-60 mm, produkt zdrowy nieoblodzony</t>
    </r>
    <r>
      <rPr>
        <b/>
        <sz val="14"/>
        <color theme="1"/>
        <rFont val="Calibri"/>
        <family val="2"/>
        <charset val="238"/>
        <scheme val="minor"/>
      </rPr>
      <t>.</t>
    </r>
    <r>
      <rPr>
        <sz val="14"/>
        <color theme="1"/>
        <rFont val="Calibri"/>
        <family val="2"/>
        <charset val="238"/>
        <scheme val="minor"/>
      </rPr>
      <t>Świadectwa jakości oraz certyfikaty bezpieczeństwa wymagane na życzenie klienta.</t>
    </r>
  </si>
  <si>
    <r>
      <rPr>
        <b/>
        <sz val="14"/>
        <color theme="1"/>
        <rFont val="Calibri"/>
        <family val="2"/>
        <charset val="238"/>
        <scheme val="minor"/>
      </rPr>
      <t>Borówka amerykańska mrożona</t>
    </r>
    <r>
      <rPr>
        <sz val="14"/>
        <color theme="1"/>
        <rFont val="Calibri"/>
        <family val="2"/>
        <charset val="238"/>
        <scheme val="minor"/>
      </rPr>
      <t xml:space="preserve">  klasa I Owoce całe, zdrowe, sypkie, nie uszkodzone, nie popękane, nie oblodzone. Owoce w stanie dojrzałości konsumpcyjnej, po ocenie labolatoryjnej.Świadectwa jakości oraz certyfikaty bezpieczeństwa wymagane na życzenie klienta
</t>
    </r>
  </si>
  <si>
    <r>
      <t xml:space="preserve">Kalafior głęboko mrożony </t>
    </r>
    <r>
      <rPr>
        <sz val="14"/>
        <color theme="1"/>
        <rFont val="Calibri"/>
        <family val="2"/>
        <charset val="238"/>
        <scheme val="minor"/>
      </rPr>
      <t>klasa pierwsza</t>
    </r>
    <r>
      <rPr>
        <b/>
        <sz val="14"/>
        <color theme="1"/>
        <rFont val="Calibri"/>
        <family val="2"/>
        <charset val="238"/>
        <scheme val="minor"/>
      </rPr>
      <t>,</t>
    </r>
    <r>
      <rPr>
        <sz val="14"/>
        <color theme="1"/>
        <rFont val="Calibri"/>
        <family val="2"/>
        <charset val="238"/>
        <scheme val="minor"/>
      </rPr>
      <t xml:space="preserve"> różyczki kalafiora w rozmiarze 40-60 mm, produkt zdrowy nieoblodzony.Świadectwa jakości oraz certyfikaty bezpieczeństwa wymagane na życzenie klienta.</t>
    </r>
  </si>
  <si>
    <r>
      <t>Mieszanka warzywna</t>
    </r>
    <r>
      <rPr>
        <sz val="14"/>
        <color theme="1"/>
        <rFont val="Calibri"/>
        <family val="2"/>
        <charset val="238"/>
        <scheme val="minor"/>
      </rPr>
      <t xml:space="preserve"> 3-skladnikowa kostka (marchew 70%,pietruszka 15%,seler 15%), produkt zdrowy, nieoblodzony</t>
    </r>
    <r>
      <rPr>
        <b/>
        <sz val="14"/>
        <color theme="1"/>
        <rFont val="Calibri"/>
        <family val="2"/>
        <charset val="238"/>
        <scheme val="minor"/>
      </rPr>
      <t>.</t>
    </r>
    <r>
      <rPr>
        <sz val="14"/>
        <color theme="1"/>
        <rFont val="Calibri"/>
        <family val="2"/>
        <charset val="238"/>
        <scheme val="minor"/>
      </rPr>
      <t>Świadectwa jakości oraz certyfikaty bezpieczeństwa wymagane na życzenie klienta.</t>
    </r>
  </si>
  <si>
    <r>
      <rPr>
        <b/>
        <sz val="14"/>
        <color theme="1"/>
        <rFont val="Calibri"/>
        <family val="2"/>
        <charset val="238"/>
        <scheme val="minor"/>
      </rPr>
      <t>Kartacze z mięsem bezglutenowe</t>
    </r>
    <r>
      <rPr>
        <sz val="14"/>
        <color theme="1"/>
        <rFont val="Calibri"/>
        <family val="2"/>
        <charset val="238"/>
        <scheme val="minor"/>
      </rPr>
      <t xml:space="preserve"> produkt głęboko mrożony o kształcie walca, wyrównanej kremowej barwie, aromatycznym smaku i zapachu, nadziewany farszem z mięsa wołowo - wieprzowego. Skład : Woda, grysik ziemniaczany 18%, skrobia ziemniaczana, mięso wołowe 8,5%, mięso wieprzowe 4,2%, białko
sojowe, cebula, przyprawy (zawierają gorczycę), olej rzepakowy, sól, suszone warzywa (marchew, pietruszka, 
por, cebula), mąka ryżowa.</t>
    </r>
  </si>
  <si>
    <r>
      <rPr>
        <b/>
        <sz val="14"/>
        <color theme="1"/>
        <rFont val="Calibri"/>
        <family val="2"/>
        <charset val="238"/>
        <scheme val="minor"/>
      </rPr>
      <t>Kluski śląskie z dziurką bezglutenowe</t>
    </r>
    <r>
      <rPr>
        <sz val="14"/>
        <color theme="1"/>
        <rFont val="Calibri"/>
        <family val="2"/>
        <charset val="238"/>
        <scheme val="minor"/>
      </rPr>
      <t>-Produkt głęboko mrożony o kształcie kolistym, lekko spłaszczonym, 
wyrównanej kremowej barwie, aromatycznym smaku i zapachu. Składniki:Ziemniaki (69%), skrobia ziemniaczana, skrobia modyfikowana, pasteryzowane jaja płynne, płatki 
ziemniaczane (3,5%), sól, olej rzepakowy, barwnik: karoteny</t>
    </r>
  </si>
  <si>
    <r>
      <t>Cukinia kostaka -</t>
    </r>
    <r>
      <rPr>
        <sz val="14"/>
        <color theme="1"/>
        <rFont val="Calibri"/>
        <family val="2"/>
        <charset val="238"/>
        <scheme val="minor"/>
      </rPr>
      <t>klasa I, produkt zdrowy, nieoblodzony, bez oznak odmrożenia i zepsucia.Świadectwa jakości oraz certyfikaty bezpieczeństwa wymagane na życzenie klienta.kostka min 2x2cm</t>
    </r>
  </si>
  <si>
    <r>
      <t xml:space="preserve">Dynia kostka mrozona- </t>
    </r>
    <r>
      <rPr>
        <sz val="14"/>
        <color theme="1"/>
        <rFont val="Calibri"/>
        <family val="2"/>
        <charset val="238"/>
        <scheme val="minor"/>
      </rPr>
      <t>klasa I, produkt zdrowy, nieoblodzony, bez oznak odmrożenia i zepsucia.Świadectwa jakości oraz certyfikaty bezpieczeństwa wymagane na życzenie klienta. Kostka min 2x2 cm</t>
    </r>
  </si>
  <si>
    <r>
      <t xml:space="preserve">Bób mrożony - </t>
    </r>
    <r>
      <rPr>
        <sz val="14"/>
        <color theme="1"/>
        <rFont val="Calibri"/>
        <family val="2"/>
        <charset val="238"/>
        <scheme val="minor"/>
      </rPr>
      <t>skład bób Klasa pierwsza Świadectwa jakości oraz certyfikaty bezpieczeństwa wymagane na życzenie klienta.</t>
    </r>
  </si>
  <si>
    <t>01.01.26- 31.12.26</t>
  </si>
  <si>
    <t>16.</t>
  </si>
  <si>
    <t>31.</t>
  </si>
  <si>
    <t>32.</t>
  </si>
  <si>
    <t>SUMA</t>
  </si>
  <si>
    <r>
      <t xml:space="preserve">Producent/ marka </t>
    </r>
    <r>
      <rPr>
        <b/>
        <i/>
        <u/>
        <sz val="14"/>
        <color rgb="FFFF0000"/>
        <rFont val="Lato"/>
        <family val="2"/>
        <charset val="238"/>
      </rPr>
      <t>(obowiązkowo)</t>
    </r>
    <r>
      <rPr>
        <b/>
        <i/>
        <sz val="14"/>
        <color rgb="FFFF0000"/>
        <rFont val="Lato"/>
        <family val="2"/>
        <charset val="238"/>
      </rPr>
      <t xml:space="preserve">
nazwa własna (jeżeli dotyczy)  </t>
    </r>
  </si>
  <si>
    <r>
      <rPr>
        <b/>
        <sz val="14"/>
        <color theme="1"/>
        <rFont val="Calibri"/>
        <family val="2"/>
        <charset val="238"/>
        <scheme val="minor"/>
      </rPr>
      <t>Czarniak</t>
    </r>
    <r>
      <rPr>
        <sz val="14"/>
        <color theme="1"/>
        <rFont val="Calibri"/>
        <family val="2"/>
        <charset val="238"/>
        <scheme val="minor"/>
      </rPr>
      <t xml:space="preserve"> filet bez skóry mrożony SHP (224-448 g) 6,8 kg, glazura max 10%</t>
    </r>
  </si>
  <si>
    <r>
      <rPr>
        <b/>
        <sz val="14"/>
        <color theme="1"/>
        <rFont val="Calibri"/>
        <family val="2"/>
        <charset val="238"/>
        <scheme val="minor"/>
      </rPr>
      <t>Łosoś atlantycki</t>
    </r>
    <r>
      <rPr>
        <sz val="14"/>
        <color theme="1"/>
        <rFont val="Calibri"/>
        <family val="2"/>
        <charset val="238"/>
        <scheme val="minor"/>
      </rPr>
      <t xml:space="preserve"> porcje bez skóry mrożony IVP (125 g), bez glazury.</t>
    </r>
  </si>
  <si>
    <r>
      <t xml:space="preserve">Łosoś wędzony atlantycki plastry 200g: </t>
    </r>
    <r>
      <rPr>
        <sz val="14"/>
        <color theme="1"/>
        <rFont val="Calibri"/>
        <family val="2"/>
        <charset val="238"/>
        <scheme val="minor"/>
      </rPr>
      <t xml:space="preserve">Skład: łosoś 97%,sól 3% wędzony na zimno, </t>
    </r>
  </si>
  <si>
    <t>7 dni</t>
  </si>
  <si>
    <r>
      <t xml:space="preserve">Makrela  tłusza wędzona chłodzona- </t>
    </r>
    <r>
      <rPr>
        <sz val="14"/>
        <color theme="1"/>
        <rFont val="Calibri"/>
        <family val="2"/>
        <charset val="238"/>
        <scheme val="minor"/>
      </rPr>
      <t>skład Makrela, sól.</t>
    </r>
  </si>
  <si>
    <r>
      <t xml:space="preserve">Miruna patagońska </t>
    </r>
    <r>
      <rPr>
        <sz val="14"/>
        <color theme="1"/>
        <rFont val="Calibri"/>
        <family val="2"/>
        <charset val="238"/>
        <scheme val="minor"/>
      </rPr>
      <t>filet ze skórą s-vac mrożony (170-230 g) 6,8 kg</t>
    </r>
    <r>
      <rPr>
        <b/>
        <sz val="14"/>
        <color theme="1"/>
        <rFont val="Calibri"/>
        <family val="2"/>
        <charset val="238"/>
        <scheme val="minor"/>
      </rPr>
      <t xml:space="preserve">. </t>
    </r>
    <r>
      <rPr>
        <sz val="14"/>
        <color theme="1"/>
        <rFont val="Calibri"/>
        <family val="2"/>
        <charset val="238"/>
        <scheme val="minor"/>
      </rPr>
      <t>Filet z miruny 100% bez glazury</t>
    </r>
  </si>
  <si>
    <r>
      <t xml:space="preserve">Śledzie wiejskie 2,5-3kg </t>
    </r>
    <r>
      <rPr>
        <sz val="14"/>
        <color theme="1"/>
        <rFont val="Calibri"/>
        <family val="2"/>
        <charset val="238"/>
        <scheme val="minor"/>
      </rPr>
      <t xml:space="preserve">składniki: 62-70 % marynowane filety ze śledzia [filety ze śledzia atlantyckiego woda, olej rzepakowy, cebula marynowana </t>
    </r>
  </si>
  <si>
    <t>10 dni</t>
  </si>
  <si>
    <r>
      <t xml:space="preserve">Tilapia filet </t>
    </r>
    <r>
      <rPr>
        <sz val="14"/>
        <color theme="1"/>
        <rFont val="Calibri"/>
        <family val="2"/>
        <charset val="238"/>
        <scheme val="minor"/>
      </rPr>
      <t>bez skóry mrożony IQF (84-140 g) 5/3,5 kg Tilapia 94%, glazura (woda 5,5%), E452 0,5%.</t>
    </r>
  </si>
  <si>
    <t>14 - miesięcy</t>
  </si>
  <si>
    <t>33.</t>
  </si>
  <si>
    <t>34.</t>
  </si>
  <si>
    <t>35.</t>
  </si>
  <si>
    <t>36.</t>
  </si>
  <si>
    <t>37.</t>
  </si>
  <si>
    <t>38.</t>
  </si>
  <si>
    <t>39.</t>
  </si>
  <si>
    <t>Sukcesywna dostawa artykułów spożywczych na potrzeby Krakowskiego Centrum Seniora w okresie od 1.01.2026 r. do 31.12.2026 r.</t>
  </si>
  <si>
    <t>Załącznik Nr 3i do SWZ</t>
  </si>
  <si>
    <t xml:space="preserve">Formularz cenowy - Wykaz Artykułów Spożywczych </t>
  </si>
  <si>
    <t xml:space="preserve">           część IX - mrożonki i ryby mrożone</t>
  </si>
  <si>
    <t>Nr postępowania: ZP.17.2025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</si>
</sst>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color rgb="FF000000"/>
      <name val="Calibri"/>
      <family val="2"/>
      <charset val="238"/>
    </font>
    <font>
      <sz val="13"/>
      <color rgb="FF000000"/>
      <name val="Lato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Lato"/>
      <family val="2"/>
      <charset val="238"/>
    </font>
    <font>
      <b/>
      <sz val="20"/>
      <color theme="1"/>
      <name val="Lato"/>
      <family val="2"/>
      <charset val="238"/>
    </font>
    <font>
      <sz val="14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b/>
      <i/>
      <sz val="14"/>
      <color theme="1"/>
      <name val="Lato"/>
      <family val="2"/>
      <charset val="238"/>
    </font>
    <font>
      <b/>
      <i/>
      <sz val="14"/>
      <color rgb="FFFF0000"/>
      <name val="Lato"/>
      <family val="2"/>
      <charset val="238"/>
    </font>
    <font>
      <b/>
      <i/>
      <sz val="14"/>
      <name val="Lato"/>
      <family val="2"/>
      <charset val="238"/>
    </font>
    <font>
      <sz val="8"/>
      <name val="Calibri"/>
      <family val="2"/>
      <charset val="238"/>
      <scheme val="minor"/>
    </font>
    <font>
      <b/>
      <i/>
      <sz val="12"/>
      <color theme="1"/>
      <name val="Lato"/>
      <family val="2"/>
      <charset val="238"/>
    </font>
    <font>
      <b/>
      <sz val="16"/>
      <color theme="1"/>
      <name val="Lato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i/>
      <u/>
      <sz val="14"/>
      <color rgb="FFFF0000"/>
      <name val="Lato"/>
      <family val="2"/>
      <charset val="238"/>
    </font>
    <font>
      <sz val="14"/>
      <color rgb="FF000000"/>
      <name val="Lato"/>
      <family val="2"/>
      <charset val="238"/>
    </font>
    <font>
      <b/>
      <sz val="14"/>
      <color rgb="FF000000"/>
      <name val="Lato"/>
      <family val="2"/>
      <charset val="238"/>
    </font>
    <font>
      <sz val="20"/>
      <color theme="1"/>
      <name val="Lato"/>
      <family val="2"/>
      <charset val="238"/>
    </font>
    <font>
      <b/>
      <sz val="20"/>
      <color indexed="8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Border="0" applyProtection="0"/>
    <xf numFmtId="166" fontId="3" fillId="0" borderId="0" applyBorder="0" applyProtection="0"/>
    <xf numFmtId="0" fontId="5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</cellStyleXfs>
  <cellXfs count="47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165" fontId="11" fillId="0" borderId="1" xfId="3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4" fillId="3" borderId="1" xfId="7" applyFont="1" applyBorder="1" applyAlignment="1" applyProtection="1">
      <alignment horizontal="center" wrapText="1"/>
      <protection locked="0"/>
    </xf>
    <xf numFmtId="0" fontId="14" fillId="3" borderId="1" xfId="7" applyNumberFormat="1" applyFont="1" applyBorder="1" applyAlignment="1" applyProtection="1">
      <alignment horizontal="center" vertical="center"/>
      <protection locked="0"/>
    </xf>
    <xf numFmtId="0" fontId="14" fillId="3" borderId="1" xfId="7" applyFont="1" applyBorder="1" applyAlignment="1" applyProtection="1">
      <alignment horizontal="center" vertical="center" wrapText="1"/>
      <protection locked="0"/>
    </xf>
    <xf numFmtId="165" fontId="21" fillId="0" borderId="1" xfId="3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166" fontId="4" fillId="0" borderId="0" xfId="4" applyFont="1" applyBorder="1" applyAlignment="1" applyProtection="1">
      <alignment vertical="center"/>
      <protection locked="0"/>
    </xf>
    <xf numFmtId="44" fontId="17" fillId="2" borderId="1" xfId="1" applyFont="1" applyFill="1" applyBorder="1" applyAlignment="1" applyProtection="1">
      <alignment horizontal="center" vertical="center" wrapText="1"/>
    </xf>
    <xf numFmtId="44" fontId="16" fillId="2" borderId="1" xfId="1" applyFont="1" applyFill="1" applyBorder="1" applyAlignment="1" applyProtection="1">
      <alignment horizontal="center" vertical="center" wrapText="1"/>
    </xf>
    <xf numFmtId="0" fontId="16" fillId="2" borderId="1" xfId="2" applyNumberFormat="1" applyFont="1" applyFill="1" applyBorder="1" applyAlignment="1" applyProtection="1">
      <alignment horizontal="center" vertical="center" wrapText="1"/>
    </xf>
    <xf numFmtId="44" fontId="17" fillId="2" borderId="5" xfId="1" applyFont="1" applyFill="1" applyBorder="1" applyAlignment="1" applyProtection="1">
      <alignment horizontal="center" vertical="center" wrapText="1"/>
    </xf>
    <xf numFmtId="44" fontId="16" fillId="2" borderId="5" xfId="1" applyFont="1" applyFill="1" applyBorder="1" applyAlignment="1" applyProtection="1">
      <alignment horizontal="center" vertical="center" wrapText="1"/>
    </xf>
    <xf numFmtId="166" fontId="23" fillId="4" borderId="0" xfId="4" applyFont="1" applyFill="1" applyBorder="1" applyAlignment="1" applyProtection="1">
      <alignment vertical="center"/>
      <protection locked="0"/>
    </xf>
    <xf numFmtId="0" fontId="9" fillId="4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9" fontId="19" fillId="2" borderId="1" xfId="6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vertical="top" wrapText="1"/>
    </xf>
    <xf numFmtId="0" fontId="17" fillId="2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8" fillId="2" borderId="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2" borderId="3" xfId="0" applyFont="1" applyFill="1" applyBorder="1" applyAlignment="1">
      <alignment horizontal="left" vertical="top" wrapText="1"/>
    </xf>
    <xf numFmtId="44" fontId="9" fillId="4" borderId="3" xfId="0" applyNumberFormat="1" applyFont="1" applyFill="1" applyBorder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166" fontId="24" fillId="4" borderId="0" xfId="4" applyFont="1" applyFill="1" applyBorder="1" applyAlignment="1" applyProtection="1">
      <alignment horizontal="right" vertical="center"/>
      <protection locked="0"/>
    </xf>
    <xf numFmtId="166" fontId="24" fillId="4" borderId="6" xfId="4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</cellXfs>
  <cellStyles count="8">
    <cellStyle name="40% — akcent 3" xfId="7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Procentowy" xfId="6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4306371</xdr:colOff>
      <xdr:row>1</xdr:row>
      <xdr:rowOff>67076</xdr:rowOff>
    </xdr:from>
    <xdr:to>
      <xdr:col>10</xdr:col>
      <xdr:colOff>280855</xdr:colOff>
      <xdr:row>6</xdr:row>
      <xdr:rowOff>67077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62E1F3A-A065-D266-B387-D29B8AEBC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0596" y="241477"/>
          <a:ext cx="10342477" cy="8720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N56"/>
  <sheetViews>
    <sheetView tabSelected="1" zoomScale="71" zoomScaleNormal="71" workbookViewId="0">
      <selection activeCell="C7" sqref="C7"/>
    </sheetView>
  </sheetViews>
  <sheetFormatPr defaultColWidth="9.140625" defaultRowHeight="14.25" x14ac:dyDescent="0.25"/>
  <cols>
    <col min="1" max="1" width="9.140625" style="4"/>
    <col min="2" max="2" width="9.42578125" style="4" customWidth="1"/>
    <col min="3" max="3" width="68.42578125" style="4" customWidth="1"/>
    <col min="4" max="4" width="8.42578125" style="4" customWidth="1"/>
    <col min="5" max="6" width="29.28515625" style="4" customWidth="1"/>
    <col min="7" max="7" width="15.85546875" style="4" customWidth="1"/>
    <col min="8" max="8" width="18.5703125" style="4" customWidth="1"/>
    <col min="9" max="9" width="26.5703125" style="4" customWidth="1"/>
    <col min="10" max="10" width="19" style="4" customWidth="1"/>
    <col min="11" max="12" width="26.7109375" style="4" customWidth="1"/>
    <col min="13" max="13" width="27.7109375" style="4" customWidth="1"/>
    <col min="14" max="16384" width="9.140625" style="4"/>
  </cols>
  <sheetData>
    <row r="7" spans="2:13" ht="25.5" x14ac:dyDescent="0.25">
      <c r="C7" s="41" t="s">
        <v>103</v>
      </c>
    </row>
    <row r="8" spans="2:13" ht="40.5" customHeight="1" x14ac:dyDescent="0.25">
      <c r="B8" s="1"/>
      <c r="C8" s="41" t="s">
        <v>100</v>
      </c>
      <c r="D8" s="1"/>
      <c r="E8" s="1"/>
      <c r="F8" s="1"/>
      <c r="G8" s="1"/>
      <c r="H8" s="1"/>
      <c r="I8" s="1"/>
      <c r="J8" s="1"/>
      <c r="K8" s="1"/>
      <c r="L8" s="2"/>
      <c r="M8" s="3"/>
    </row>
    <row r="9" spans="2:13" ht="25.5" x14ac:dyDescent="0.25">
      <c r="B9" s="46" t="s">
        <v>101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</row>
    <row r="10" spans="2:13" ht="48.4" customHeight="1" x14ac:dyDescent="0.25">
      <c r="B10" s="45" t="s">
        <v>99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2:13" ht="39" customHeight="1" x14ac:dyDescent="0.25">
      <c r="B11" s="46" t="s">
        <v>102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</row>
    <row r="13" spans="2:13" ht="31.5" customHeight="1" x14ac:dyDescent="0.25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</row>
    <row r="14" spans="2:13" s="1" customFormat="1" ht="105.75" customHeight="1" x14ac:dyDescent="0.25">
      <c r="B14" s="5" t="s">
        <v>2</v>
      </c>
      <c r="C14" s="5" t="s">
        <v>1</v>
      </c>
      <c r="D14" s="5" t="s">
        <v>3</v>
      </c>
      <c r="E14" s="5" t="s">
        <v>4</v>
      </c>
      <c r="F14" s="5" t="s">
        <v>29</v>
      </c>
      <c r="G14" s="5" t="s">
        <v>0</v>
      </c>
      <c r="H14" s="6" t="s">
        <v>23</v>
      </c>
      <c r="I14" s="7" t="s">
        <v>14</v>
      </c>
      <c r="J14" s="8" t="s">
        <v>24</v>
      </c>
      <c r="K14" s="9" t="s">
        <v>21</v>
      </c>
      <c r="L14" s="8" t="s">
        <v>22</v>
      </c>
      <c r="M14" s="10" t="s">
        <v>81</v>
      </c>
    </row>
    <row r="15" spans="2:13" s="1" customFormat="1" ht="15" x14ac:dyDescent="0.2">
      <c r="B15" s="11">
        <v>1</v>
      </c>
      <c r="C15" s="11">
        <v>2</v>
      </c>
      <c r="D15" s="11">
        <v>3</v>
      </c>
      <c r="E15" s="11">
        <v>4</v>
      </c>
      <c r="F15" s="11"/>
      <c r="G15" s="11">
        <v>5</v>
      </c>
      <c r="H15" s="12">
        <v>6</v>
      </c>
      <c r="I15" s="11">
        <v>7</v>
      </c>
      <c r="J15" s="11">
        <v>8</v>
      </c>
      <c r="K15" s="11">
        <v>9</v>
      </c>
      <c r="L15" s="11">
        <v>10</v>
      </c>
      <c r="M15" s="13">
        <v>11</v>
      </c>
    </row>
    <row r="16" spans="2:13" s="1" customFormat="1" ht="105" customHeight="1" x14ac:dyDescent="0.25">
      <c r="B16" s="25" t="s">
        <v>6</v>
      </c>
      <c r="C16" s="26" t="s">
        <v>46</v>
      </c>
      <c r="D16" s="27" t="s">
        <v>5</v>
      </c>
      <c r="E16" s="28" t="s">
        <v>76</v>
      </c>
      <c r="F16" s="28" t="s">
        <v>20</v>
      </c>
      <c r="G16" s="19">
        <v>500</v>
      </c>
      <c r="H16" s="14"/>
      <c r="I16" s="29">
        <v>0.05</v>
      </c>
      <c r="J16" s="17">
        <f>ROUND((H16*(1+I16)),2)</f>
        <v>0</v>
      </c>
      <c r="K16" s="17">
        <f>G16*H16</f>
        <v>0</v>
      </c>
      <c r="L16" s="18">
        <f>G16*J16</f>
        <v>0</v>
      </c>
      <c r="M16" s="15"/>
    </row>
    <row r="17" spans="2:13" s="1" customFormat="1" ht="126" customHeight="1" x14ac:dyDescent="0.25">
      <c r="B17" s="25" t="s">
        <v>7</v>
      </c>
      <c r="C17" s="26" t="s">
        <v>47</v>
      </c>
      <c r="D17" s="27" t="s">
        <v>5</v>
      </c>
      <c r="E17" s="28" t="s">
        <v>76</v>
      </c>
      <c r="F17" s="28" t="s">
        <v>20</v>
      </c>
      <c r="G17" s="19">
        <v>6000</v>
      </c>
      <c r="H17" s="14"/>
      <c r="I17" s="29">
        <v>0.05</v>
      </c>
      <c r="J17" s="17">
        <f t="shared" ref="J17:J47" si="0">ROUND((H17*(1+I17)),2)</f>
        <v>0</v>
      </c>
      <c r="K17" s="17">
        <f t="shared" ref="K17:K47" si="1">G17*H17</f>
        <v>0</v>
      </c>
      <c r="L17" s="18">
        <f t="shared" ref="L17:L47" si="2">G17*J17</f>
        <v>0</v>
      </c>
      <c r="M17" s="15"/>
    </row>
    <row r="18" spans="2:13" s="1" customFormat="1" ht="105.75" customHeight="1" x14ac:dyDescent="0.25">
      <c r="B18" s="25" t="s">
        <v>8</v>
      </c>
      <c r="C18" s="26" t="s">
        <v>48</v>
      </c>
      <c r="D18" s="27" t="s">
        <v>5</v>
      </c>
      <c r="E18" s="28" t="s">
        <v>76</v>
      </c>
      <c r="F18" s="28" t="s">
        <v>20</v>
      </c>
      <c r="G18" s="19">
        <v>10</v>
      </c>
      <c r="H18" s="14"/>
      <c r="I18" s="29">
        <v>0.05</v>
      </c>
      <c r="J18" s="17">
        <f t="shared" si="0"/>
        <v>0</v>
      </c>
      <c r="K18" s="17">
        <f t="shared" si="1"/>
        <v>0</v>
      </c>
      <c r="L18" s="18">
        <f t="shared" si="2"/>
        <v>0</v>
      </c>
      <c r="M18" s="15"/>
    </row>
    <row r="19" spans="2:13" s="1" customFormat="1" ht="105" customHeight="1" x14ac:dyDescent="0.25">
      <c r="B19" s="25" t="s">
        <v>9</v>
      </c>
      <c r="C19" s="26" t="s">
        <v>49</v>
      </c>
      <c r="D19" s="27" t="s">
        <v>5</v>
      </c>
      <c r="E19" s="28" t="s">
        <v>76</v>
      </c>
      <c r="F19" s="28" t="s">
        <v>20</v>
      </c>
      <c r="G19" s="19">
        <v>10</v>
      </c>
      <c r="H19" s="14"/>
      <c r="I19" s="29">
        <v>0.05</v>
      </c>
      <c r="J19" s="17">
        <f t="shared" si="0"/>
        <v>0</v>
      </c>
      <c r="K19" s="17">
        <f t="shared" si="1"/>
        <v>0</v>
      </c>
      <c r="L19" s="18">
        <f t="shared" si="2"/>
        <v>0</v>
      </c>
      <c r="M19" s="15"/>
    </row>
    <row r="20" spans="2:13" s="1" customFormat="1" ht="113.25" customHeight="1" x14ac:dyDescent="0.25">
      <c r="B20" s="25" t="s">
        <v>10</v>
      </c>
      <c r="C20" s="26" t="s">
        <v>68</v>
      </c>
      <c r="D20" s="27" t="s">
        <v>5</v>
      </c>
      <c r="E20" s="28" t="s">
        <v>76</v>
      </c>
      <c r="F20" s="28" t="s">
        <v>20</v>
      </c>
      <c r="G20" s="19">
        <v>150</v>
      </c>
      <c r="H20" s="14"/>
      <c r="I20" s="29">
        <v>0.05</v>
      </c>
      <c r="J20" s="17">
        <f t="shared" si="0"/>
        <v>0</v>
      </c>
      <c r="K20" s="17">
        <f t="shared" si="1"/>
        <v>0</v>
      </c>
      <c r="L20" s="18">
        <f t="shared" si="2"/>
        <v>0</v>
      </c>
      <c r="M20" s="15"/>
    </row>
    <row r="21" spans="2:13" s="1" customFormat="1" ht="81" customHeight="1" x14ac:dyDescent="0.25">
      <c r="B21" s="25" t="s">
        <v>11</v>
      </c>
      <c r="C21" s="30" t="s">
        <v>50</v>
      </c>
      <c r="D21" s="27" t="s">
        <v>5</v>
      </c>
      <c r="E21" s="28" t="s">
        <v>76</v>
      </c>
      <c r="F21" s="28" t="s">
        <v>20</v>
      </c>
      <c r="G21" s="19">
        <v>2000</v>
      </c>
      <c r="H21" s="14"/>
      <c r="I21" s="29">
        <v>0.05</v>
      </c>
      <c r="J21" s="17">
        <f t="shared" si="0"/>
        <v>0</v>
      </c>
      <c r="K21" s="17">
        <f t="shared" si="1"/>
        <v>0</v>
      </c>
      <c r="L21" s="18">
        <f t="shared" si="2"/>
        <v>0</v>
      </c>
      <c r="M21" s="15"/>
    </row>
    <row r="22" spans="2:13" s="1" customFormat="1" ht="71.25" customHeight="1" x14ac:dyDescent="0.25">
      <c r="B22" s="25" t="s">
        <v>12</v>
      </c>
      <c r="C22" s="30" t="s">
        <v>51</v>
      </c>
      <c r="D22" s="27" t="s">
        <v>5</v>
      </c>
      <c r="E22" s="28" t="s">
        <v>76</v>
      </c>
      <c r="F22" s="28" t="s">
        <v>20</v>
      </c>
      <c r="G22" s="19">
        <v>1000</v>
      </c>
      <c r="H22" s="14"/>
      <c r="I22" s="29">
        <v>0.05</v>
      </c>
      <c r="J22" s="17">
        <f t="shared" si="0"/>
        <v>0</v>
      </c>
      <c r="K22" s="17">
        <f t="shared" si="1"/>
        <v>0</v>
      </c>
      <c r="L22" s="18">
        <f t="shared" si="2"/>
        <v>0</v>
      </c>
      <c r="M22" s="15"/>
    </row>
    <row r="23" spans="2:13" s="1" customFormat="1" ht="78.75" customHeight="1" x14ac:dyDescent="0.25">
      <c r="B23" s="25" t="s">
        <v>13</v>
      </c>
      <c r="C23" s="30" t="s">
        <v>69</v>
      </c>
      <c r="D23" s="27" t="s">
        <v>5</v>
      </c>
      <c r="E23" s="28" t="s">
        <v>76</v>
      </c>
      <c r="F23" s="28" t="s">
        <v>20</v>
      </c>
      <c r="G23" s="19">
        <v>2500</v>
      </c>
      <c r="H23" s="14"/>
      <c r="I23" s="29">
        <v>0.05</v>
      </c>
      <c r="J23" s="17">
        <f t="shared" si="0"/>
        <v>0</v>
      </c>
      <c r="K23" s="17">
        <f t="shared" si="1"/>
        <v>0</v>
      </c>
      <c r="L23" s="18">
        <f t="shared" si="2"/>
        <v>0</v>
      </c>
      <c r="M23" s="15"/>
    </row>
    <row r="24" spans="2:13" s="1" customFormat="1" ht="66" customHeight="1" x14ac:dyDescent="0.25">
      <c r="B24" s="25" t="s">
        <v>15</v>
      </c>
      <c r="C24" s="30" t="s">
        <v>52</v>
      </c>
      <c r="D24" s="27" t="s">
        <v>5</v>
      </c>
      <c r="E24" s="28" t="s">
        <v>76</v>
      </c>
      <c r="F24" s="28" t="s">
        <v>20</v>
      </c>
      <c r="G24" s="19">
        <v>2000</v>
      </c>
      <c r="H24" s="14"/>
      <c r="I24" s="29">
        <v>0.05</v>
      </c>
      <c r="J24" s="17">
        <f t="shared" si="0"/>
        <v>0</v>
      </c>
      <c r="K24" s="17">
        <f t="shared" si="1"/>
        <v>0</v>
      </c>
      <c r="L24" s="18">
        <f t="shared" si="2"/>
        <v>0</v>
      </c>
      <c r="M24" s="15"/>
    </row>
    <row r="25" spans="2:13" s="1" customFormat="1" ht="70.5" customHeight="1" x14ac:dyDescent="0.25">
      <c r="B25" s="25" t="s">
        <v>16</v>
      </c>
      <c r="C25" s="30" t="s">
        <v>53</v>
      </c>
      <c r="D25" s="27" t="s">
        <v>5</v>
      </c>
      <c r="E25" s="28" t="s">
        <v>76</v>
      </c>
      <c r="F25" s="28" t="s">
        <v>20</v>
      </c>
      <c r="G25" s="19">
        <v>250</v>
      </c>
      <c r="H25" s="14"/>
      <c r="I25" s="29">
        <v>0.05</v>
      </c>
      <c r="J25" s="17">
        <f t="shared" si="0"/>
        <v>0</v>
      </c>
      <c r="K25" s="17">
        <f t="shared" si="1"/>
        <v>0</v>
      </c>
      <c r="L25" s="18">
        <f t="shared" si="2"/>
        <v>0</v>
      </c>
      <c r="M25" s="15"/>
    </row>
    <row r="26" spans="2:13" s="1" customFormat="1" ht="70.5" customHeight="1" x14ac:dyDescent="0.25">
      <c r="B26" s="25" t="s">
        <v>17</v>
      </c>
      <c r="C26" s="30" t="s">
        <v>55</v>
      </c>
      <c r="D26" s="27" t="s">
        <v>5</v>
      </c>
      <c r="E26" s="28" t="s">
        <v>76</v>
      </c>
      <c r="F26" s="28" t="s">
        <v>20</v>
      </c>
      <c r="G26" s="19">
        <v>700</v>
      </c>
      <c r="H26" s="14"/>
      <c r="I26" s="29">
        <v>0.05</v>
      </c>
      <c r="J26" s="17">
        <f t="shared" si="0"/>
        <v>0</v>
      </c>
      <c r="K26" s="17">
        <f t="shared" si="1"/>
        <v>0</v>
      </c>
      <c r="L26" s="18">
        <f t="shared" si="2"/>
        <v>0</v>
      </c>
      <c r="M26" s="15"/>
    </row>
    <row r="27" spans="2:13" s="1" customFormat="1" ht="92.25" customHeight="1" x14ac:dyDescent="0.25">
      <c r="B27" s="25" t="s">
        <v>18</v>
      </c>
      <c r="C27" s="30" t="s">
        <v>54</v>
      </c>
      <c r="D27" s="27" t="s">
        <v>5</v>
      </c>
      <c r="E27" s="28" t="s">
        <v>76</v>
      </c>
      <c r="F27" s="28" t="s">
        <v>26</v>
      </c>
      <c r="G27" s="19">
        <v>2700</v>
      </c>
      <c r="H27" s="14"/>
      <c r="I27" s="29">
        <v>0.05</v>
      </c>
      <c r="J27" s="17">
        <f t="shared" si="0"/>
        <v>0</v>
      </c>
      <c r="K27" s="17">
        <f t="shared" si="1"/>
        <v>0</v>
      </c>
      <c r="L27" s="18">
        <f t="shared" si="2"/>
        <v>0</v>
      </c>
      <c r="M27" s="15"/>
    </row>
    <row r="28" spans="2:13" s="1" customFormat="1" ht="92.25" customHeight="1" x14ac:dyDescent="0.25">
      <c r="B28" s="25" t="s">
        <v>19</v>
      </c>
      <c r="C28" s="30" t="s">
        <v>70</v>
      </c>
      <c r="D28" s="27"/>
      <c r="E28" s="28" t="s">
        <v>76</v>
      </c>
      <c r="F28" s="28" t="s">
        <v>26</v>
      </c>
      <c r="G28" s="19">
        <v>100</v>
      </c>
      <c r="H28" s="14"/>
      <c r="I28" s="29">
        <v>0.05</v>
      </c>
      <c r="J28" s="17">
        <f t="shared" si="0"/>
        <v>0</v>
      </c>
      <c r="K28" s="17">
        <f t="shared" si="1"/>
        <v>0</v>
      </c>
      <c r="L28" s="18">
        <f t="shared" si="2"/>
        <v>0</v>
      </c>
      <c r="M28" s="15"/>
    </row>
    <row r="29" spans="2:13" s="1" customFormat="1" ht="74.25" customHeight="1" x14ac:dyDescent="0.25">
      <c r="B29" s="25" t="s">
        <v>27</v>
      </c>
      <c r="C29" s="30" t="s">
        <v>66</v>
      </c>
      <c r="D29" s="27" t="s">
        <v>5</v>
      </c>
      <c r="E29" s="28" t="s">
        <v>76</v>
      </c>
      <c r="F29" s="28" t="s">
        <v>20</v>
      </c>
      <c r="G29" s="19">
        <v>100</v>
      </c>
      <c r="H29" s="14"/>
      <c r="I29" s="29">
        <v>0.05</v>
      </c>
      <c r="J29" s="17">
        <f t="shared" si="0"/>
        <v>0</v>
      </c>
      <c r="K29" s="17">
        <f t="shared" si="1"/>
        <v>0</v>
      </c>
      <c r="L29" s="18">
        <f t="shared" si="2"/>
        <v>0</v>
      </c>
      <c r="M29" s="15"/>
    </row>
    <row r="30" spans="2:13" s="1" customFormat="1" ht="46.5" customHeight="1" x14ac:dyDescent="0.25">
      <c r="B30" s="25" t="s">
        <v>28</v>
      </c>
      <c r="C30" s="30" t="s">
        <v>45</v>
      </c>
      <c r="D30" s="27" t="s">
        <v>5</v>
      </c>
      <c r="E30" s="28" t="s">
        <v>76</v>
      </c>
      <c r="F30" s="28" t="s">
        <v>20</v>
      </c>
      <c r="G30" s="19">
        <v>300</v>
      </c>
      <c r="H30" s="14"/>
      <c r="I30" s="29">
        <v>0.05</v>
      </c>
      <c r="J30" s="17">
        <f t="shared" si="0"/>
        <v>0</v>
      </c>
      <c r="K30" s="17">
        <f t="shared" si="1"/>
        <v>0</v>
      </c>
      <c r="L30" s="18">
        <f t="shared" si="2"/>
        <v>0</v>
      </c>
      <c r="M30" s="15"/>
    </row>
    <row r="31" spans="2:13" s="1" customFormat="1" ht="80.25" customHeight="1" x14ac:dyDescent="0.25">
      <c r="B31" s="25" t="s">
        <v>77</v>
      </c>
      <c r="C31" s="30" t="s">
        <v>44</v>
      </c>
      <c r="D31" s="27" t="s">
        <v>5</v>
      </c>
      <c r="E31" s="28" t="s">
        <v>76</v>
      </c>
      <c r="F31" s="28" t="s">
        <v>20</v>
      </c>
      <c r="G31" s="19">
        <v>1700</v>
      </c>
      <c r="H31" s="14"/>
      <c r="I31" s="29">
        <v>0.05</v>
      </c>
      <c r="J31" s="17">
        <f t="shared" si="0"/>
        <v>0</v>
      </c>
      <c r="K31" s="17">
        <f t="shared" si="1"/>
        <v>0</v>
      </c>
      <c r="L31" s="18">
        <f t="shared" si="2"/>
        <v>0</v>
      </c>
      <c r="M31" s="15"/>
    </row>
    <row r="32" spans="2:13" s="1" customFormat="1" ht="63" customHeight="1" x14ac:dyDescent="0.25">
      <c r="B32" s="25" t="s">
        <v>30</v>
      </c>
      <c r="C32" s="30" t="s">
        <v>56</v>
      </c>
      <c r="D32" s="27" t="s">
        <v>5</v>
      </c>
      <c r="E32" s="28" t="s">
        <v>76</v>
      </c>
      <c r="F32" s="28" t="s">
        <v>20</v>
      </c>
      <c r="G32" s="19">
        <v>400</v>
      </c>
      <c r="H32" s="14"/>
      <c r="I32" s="29">
        <v>0.05</v>
      </c>
      <c r="J32" s="17">
        <f t="shared" si="0"/>
        <v>0</v>
      </c>
      <c r="K32" s="17">
        <f t="shared" si="1"/>
        <v>0</v>
      </c>
      <c r="L32" s="18">
        <f t="shared" si="2"/>
        <v>0</v>
      </c>
      <c r="M32" s="15"/>
    </row>
    <row r="33" spans="2:14" s="1" customFormat="1" ht="81.75" customHeight="1" x14ac:dyDescent="0.25">
      <c r="B33" s="25" t="s">
        <v>31</v>
      </c>
      <c r="C33" s="30" t="s">
        <v>58</v>
      </c>
      <c r="D33" s="27" t="s">
        <v>5</v>
      </c>
      <c r="E33" s="28" t="s">
        <v>76</v>
      </c>
      <c r="F33" s="28" t="s">
        <v>20</v>
      </c>
      <c r="G33" s="19">
        <v>500</v>
      </c>
      <c r="H33" s="14"/>
      <c r="I33" s="29">
        <v>0.05</v>
      </c>
      <c r="J33" s="17">
        <f t="shared" si="0"/>
        <v>0</v>
      </c>
      <c r="K33" s="17">
        <f t="shared" si="1"/>
        <v>0</v>
      </c>
      <c r="L33" s="18">
        <f t="shared" si="2"/>
        <v>0</v>
      </c>
      <c r="M33" s="15"/>
    </row>
    <row r="34" spans="2:14" s="1" customFormat="1" ht="81.75" customHeight="1" x14ac:dyDescent="0.25">
      <c r="B34" s="25" t="s">
        <v>32</v>
      </c>
      <c r="C34" s="30" t="s">
        <v>57</v>
      </c>
      <c r="D34" s="27" t="s">
        <v>5</v>
      </c>
      <c r="E34" s="28" t="s">
        <v>76</v>
      </c>
      <c r="F34" s="28" t="s">
        <v>20</v>
      </c>
      <c r="G34" s="19">
        <v>20</v>
      </c>
      <c r="H34" s="14"/>
      <c r="I34" s="29">
        <v>0.05</v>
      </c>
      <c r="J34" s="17">
        <f t="shared" si="0"/>
        <v>0</v>
      </c>
      <c r="K34" s="17">
        <f t="shared" si="1"/>
        <v>0</v>
      </c>
      <c r="L34" s="18">
        <f t="shared" si="2"/>
        <v>0</v>
      </c>
      <c r="M34" s="15"/>
    </row>
    <row r="35" spans="2:14" s="1" customFormat="1" ht="93" customHeight="1" x14ac:dyDescent="0.25">
      <c r="B35" s="25" t="s">
        <v>33</v>
      </c>
      <c r="C35" s="30" t="s">
        <v>59</v>
      </c>
      <c r="D35" s="27" t="s">
        <v>5</v>
      </c>
      <c r="E35" s="28" t="s">
        <v>76</v>
      </c>
      <c r="F35" s="28" t="s">
        <v>20</v>
      </c>
      <c r="G35" s="19">
        <v>200</v>
      </c>
      <c r="H35" s="14"/>
      <c r="I35" s="29">
        <v>0.05</v>
      </c>
      <c r="J35" s="17">
        <f t="shared" si="0"/>
        <v>0</v>
      </c>
      <c r="K35" s="17">
        <f t="shared" si="1"/>
        <v>0</v>
      </c>
      <c r="L35" s="18">
        <f t="shared" si="2"/>
        <v>0</v>
      </c>
      <c r="M35" s="15"/>
    </row>
    <row r="36" spans="2:14" s="1" customFormat="1" ht="69" customHeight="1" x14ac:dyDescent="0.25">
      <c r="B36" s="25" t="s">
        <v>34</v>
      </c>
      <c r="C36" s="30" t="s">
        <v>60</v>
      </c>
      <c r="D36" s="27" t="s">
        <v>5</v>
      </c>
      <c r="E36" s="28" t="s">
        <v>76</v>
      </c>
      <c r="F36" s="28" t="s">
        <v>20</v>
      </c>
      <c r="G36" s="19">
        <v>50</v>
      </c>
      <c r="H36" s="14"/>
      <c r="I36" s="29">
        <v>0.05</v>
      </c>
      <c r="J36" s="17">
        <f t="shared" si="0"/>
        <v>0</v>
      </c>
      <c r="K36" s="17">
        <f t="shared" si="1"/>
        <v>0</v>
      </c>
      <c r="L36" s="18">
        <f t="shared" si="2"/>
        <v>0</v>
      </c>
      <c r="M36" s="15"/>
    </row>
    <row r="37" spans="2:14" s="1" customFormat="1" ht="96" customHeight="1" x14ac:dyDescent="0.25">
      <c r="B37" s="25" t="s">
        <v>35</v>
      </c>
      <c r="C37" s="30" t="s">
        <v>73</v>
      </c>
      <c r="D37" s="27" t="s">
        <v>5</v>
      </c>
      <c r="E37" s="28" t="s">
        <v>76</v>
      </c>
      <c r="F37" s="28" t="s">
        <v>20</v>
      </c>
      <c r="G37" s="19">
        <v>50</v>
      </c>
      <c r="H37" s="14"/>
      <c r="I37" s="29">
        <v>0.05</v>
      </c>
      <c r="J37" s="17">
        <f t="shared" si="0"/>
        <v>0</v>
      </c>
      <c r="K37" s="17">
        <f t="shared" si="1"/>
        <v>0</v>
      </c>
      <c r="L37" s="18">
        <f t="shared" si="2"/>
        <v>0</v>
      </c>
      <c r="M37" s="15"/>
    </row>
    <row r="38" spans="2:14" s="1" customFormat="1" ht="72" customHeight="1" x14ac:dyDescent="0.25">
      <c r="B38" s="25" t="s">
        <v>36</v>
      </c>
      <c r="C38" s="30" t="s">
        <v>61</v>
      </c>
      <c r="D38" s="27" t="s">
        <v>5</v>
      </c>
      <c r="E38" s="28" t="s">
        <v>76</v>
      </c>
      <c r="F38" s="28" t="s">
        <v>20</v>
      </c>
      <c r="G38" s="19">
        <v>500</v>
      </c>
      <c r="H38" s="14"/>
      <c r="I38" s="29">
        <v>0.05</v>
      </c>
      <c r="J38" s="17">
        <f t="shared" si="0"/>
        <v>0</v>
      </c>
      <c r="K38" s="17">
        <f t="shared" si="1"/>
        <v>0</v>
      </c>
      <c r="L38" s="18">
        <f t="shared" si="2"/>
        <v>0</v>
      </c>
      <c r="M38" s="15"/>
    </row>
    <row r="39" spans="2:14" s="1" customFormat="1" ht="124.5" customHeight="1" x14ac:dyDescent="0.25">
      <c r="B39" s="25" t="s">
        <v>37</v>
      </c>
      <c r="C39" s="30" t="s">
        <v>65</v>
      </c>
      <c r="D39" s="27" t="s">
        <v>5</v>
      </c>
      <c r="E39" s="28" t="s">
        <v>76</v>
      </c>
      <c r="F39" s="28" t="s">
        <v>20</v>
      </c>
      <c r="G39" s="19">
        <v>30</v>
      </c>
      <c r="H39" s="14"/>
      <c r="I39" s="29">
        <v>0.05</v>
      </c>
      <c r="J39" s="17">
        <f t="shared" si="0"/>
        <v>0</v>
      </c>
      <c r="K39" s="17">
        <f t="shared" si="1"/>
        <v>0</v>
      </c>
      <c r="L39" s="18">
        <f t="shared" si="2"/>
        <v>0</v>
      </c>
      <c r="M39" s="15"/>
    </row>
    <row r="40" spans="2:14" s="1" customFormat="1" ht="97.5" customHeight="1" x14ac:dyDescent="0.25">
      <c r="B40" s="25" t="s">
        <v>38</v>
      </c>
      <c r="C40" s="30" t="s">
        <v>74</v>
      </c>
      <c r="D40" s="27" t="s">
        <v>5</v>
      </c>
      <c r="E40" s="28" t="s">
        <v>76</v>
      </c>
      <c r="F40" s="28" t="s">
        <v>20</v>
      </c>
      <c r="G40" s="19">
        <v>10</v>
      </c>
      <c r="H40" s="14"/>
      <c r="I40" s="29">
        <v>0.05</v>
      </c>
      <c r="J40" s="17">
        <f t="shared" si="0"/>
        <v>0</v>
      </c>
      <c r="K40" s="17">
        <f t="shared" si="1"/>
        <v>0</v>
      </c>
      <c r="L40" s="18">
        <f t="shared" si="2"/>
        <v>0</v>
      </c>
      <c r="M40" s="15"/>
    </row>
    <row r="41" spans="2:14" s="1" customFormat="1" ht="90.75" customHeight="1" x14ac:dyDescent="0.25">
      <c r="B41" s="25" t="s">
        <v>39</v>
      </c>
      <c r="C41" s="30" t="s">
        <v>62</v>
      </c>
      <c r="D41" s="27" t="s">
        <v>5</v>
      </c>
      <c r="E41" s="28" t="s">
        <v>76</v>
      </c>
      <c r="F41" s="28" t="s">
        <v>20</v>
      </c>
      <c r="G41" s="19">
        <v>50</v>
      </c>
      <c r="H41" s="14"/>
      <c r="I41" s="29">
        <v>0.05</v>
      </c>
      <c r="J41" s="17">
        <f t="shared" si="0"/>
        <v>0</v>
      </c>
      <c r="K41" s="17">
        <f t="shared" si="1"/>
        <v>0</v>
      </c>
      <c r="L41" s="18">
        <f t="shared" si="2"/>
        <v>0</v>
      </c>
      <c r="M41" s="15"/>
    </row>
    <row r="42" spans="2:14" s="1" customFormat="1" ht="72.75" customHeight="1" x14ac:dyDescent="0.25">
      <c r="B42" s="25" t="s">
        <v>40</v>
      </c>
      <c r="C42" s="30" t="s">
        <v>64</v>
      </c>
      <c r="D42" s="27" t="s">
        <v>5</v>
      </c>
      <c r="E42" s="28" t="s">
        <v>76</v>
      </c>
      <c r="F42" s="28" t="s">
        <v>20</v>
      </c>
      <c r="G42" s="19">
        <v>1000</v>
      </c>
      <c r="H42" s="14"/>
      <c r="I42" s="29">
        <v>0.05</v>
      </c>
      <c r="J42" s="17">
        <f t="shared" si="0"/>
        <v>0</v>
      </c>
      <c r="K42" s="17">
        <f t="shared" si="1"/>
        <v>0</v>
      </c>
      <c r="L42" s="18">
        <f t="shared" si="2"/>
        <v>0</v>
      </c>
      <c r="M42" s="15"/>
    </row>
    <row r="43" spans="2:14" s="1" customFormat="1" ht="72.75" customHeight="1" x14ac:dyDescent="0.25">
      <c r="B43" s="25" t="s">
        <v>41</v>
      </c>
      <c r="C43" s="30" t="s">
        <v>63</v>
      </c>
      <c r="D43" s="27" t="s">
        <v>5</v>
      </c>
      <c r="E43" s="28" t="s">
        <v>76</v>
      </c>
      <c r="F43" s="28" t="s">
        <v>20</v>
      </c>
      <c r="G43" s="19">
        <v>300</v>
      </c>
      <c r="H43" s="14"/>
      <c r="I43" s="29">
        <v>0.05</v>
      </c>
      <c r="J43" s="17">
        <f t="shared" si="0"/>
        <v>0</v>
      </c>
      <c r="K43" s="17">
        <f t="shared" si="1"/>
        <v>0</v>
      </c>
      <c r="L43" s="18">
        <f t="shared" si="2"/>
        <v>0</v>
      </c>
      <c r="M43" s="15"/>
    </row>
    <row r="44" spans="2:14" s="1" customFormat="1" ht="82.5" customHeight="1" x14ac:dyDescent="0.25">
      <c r="B44" s="25" t="s">
        <v>42</v>
      </c>
      <c r="C44" s="30" t="s">
        <v>67</v>
      </c>
      <c r="D44" s="27" t="s">
        <v>5</v>
      </c>
      <c r="E44" s="28" t="s">
        <v>76</v>
      </c>
      <c r="F44" s="28" t="s">
        <v>20</v>
      </c>
      <c r="G44" s="19">
        <v>3500</v>
      </c>
      <c r="H44" s="14"/>
      <c r="I44" s="29">
        <v>0.05</v>
      </c>
      <c r="J44" s="17">
        <f t="shared" si="0"/>
        <v>0</v>
      </c>
      <c r="K44" s="17">
        <f t="shared" si="1"/>
        <v>0</v>
      </c>
      <c r="L44" s="18">
        <f t="shared" si="2"/>
        <v>0</v>
      </c>
      <c r="M44" s="15"/>
    </row>
    <row r="45" spans="2:14" s="1" customFormat="1" ht="189.75" customHeight="1" x14ac:dyDescent="0.25">
      <c r="B45" s="25" t="s">
        <v>43</v>
      </c>
      <c r="C45" s="31" t="s">
        <v>71</v>
      </c>
      <c r="D45" s="32" t="s">
        <v>5</v>
      </c>
      <c r="E45" s="28" t="s">
        <v>76</v>
      </c>
      <c r="F45" s="28" t="s">
        <v>25</v>
      </c>
      <c r="G45" s="19">
        <v>10</v>
      </c>
      <c r="H45" s="14"/>
      <c r="I45" s="29">
        <v>0.05</v>
      </c>
      <c r="J45" s="17">
        <f t="shared" si="0"/>
        <v>0</v>
      </c>
      <c r="K45" s="17">
        <f t="shared" si="1"/>
        <v>0</v>
      </c>
      <c r="L45" s="18">
        <f t="shared" si="2"/>
        <v>0</v>
      </c>
      <c r="M45" s="15"/>
    </row>
    <row r="46" spans="2:14" s="1" customFormat="1" ht="138.75" customHeight="1" x14ac:dyDescent="0.25">
      <c r="B46" s="25" t="s">
        <v>78</v>
      </c>
      <c r="C46" s="33" t="s">
        <v>72</v>
      </c>
      <c r="D46" s="27" t="s">
        <v>5</v>
      </c>
      <c r="E46" s="28" t="s">
        <v>76</v>
      </c>
      <c r="F46" s="28" t="s">
        <v>25</v>
      </c>
      <c r="G46" s="19">
        <v>10</v>
      </c>
      <c r="H46" s="14"/>
      <c r="I46" s="29">
        <v>0.05</v>
      </c>
      <c r="J46" s="17">
        <f t="shared" si="0"/>
        <v>0</v>
      </c>
      <c r="K46" s="17">
        <f t="shared" si="1"/>
        <v>0</v>
      </c>
      <c r="L46" s="18">
        <f t="shared" si="2"/>
        <v>0</v>
      </c>
      <c r="M46" s="15"/>
    </row>
    <row r="47" spans="2:14" s="1" customFormat="1" ht="87.75" customHeight="1" x14ac:dyDescent="0.25">
      <c r="B47" s="34" t="s">
        <v>79</v>
      </c>
      <c r="C47" s="35" t="s">
        <v>75</v>
      </c>
      <c r="D47" s="32" t="s">
        <v>5</v>
      </c>
      <c r="E47" s="28" t="s">
        <v>76</v>
      </c>
      <c r="F47" s="28" t="s">
        <v>25</v>
      </c>
      <c r="G47" s="19">
        <v>5</v>
      </c>
      <c r="H47" s="14"/>
      <c r="I47" s="29">
        <v>0.05</v>
      </c>
      <c r="J47" s="17">
        <f t="shared" si="0"/>
        <v>0</v>
      </c>
      <c r="K47" s="17">
        <f t="shared" si="1"/>
        <v>0</v>
      </c>
      <c r="L47" s="18">
        <f t="shared" si="2"/>
        <v>0</v>
      </c>
      <c r="M47" s="15"/>
    </row>
    <row r="48" spans="2:14" s="1" customFormat="1" ht="48" customHeight="1" x14ac:dyDescent="0.25">
      <c r="B48" s="25" t="s">
        <v>92</v>
      </c>
      <c r="C48" s="36" t="s">
        <v>82</v>
      </c>
      <c r="D48" s="27" t="s">
        <v>5</v>
      </c>
      <c r="E48" s="28" t="s">
        <v>76</v>
      </c>
      <c r="F48" s="28" t="s">
        <v>25</v>
      </c>
      <c r="G48" s="19">
        <v>950</v>
      </c>
      <c r="H48" s="14"/>
      <c r="I48" s="29">
        <v>0.05</v>
      </c>
      <c r="J48" s="17">
        <f>H48*(1+I48)</f>
        <v>0</v>
      </c>
      <c r="K48" s="17">
        <f>G48*H48</f>
        <v>0</v>
      </c>
      <c r="L48" s="18">
        <f>G48*J48</f>
        <v>0</v>
      </c>
      <c r="M48" s="15"/>
      <c r="N48" s="16"/>
    </row>
    <row r="49" spans="2:14" ht="48.75" customHeight="1" x14ac:dyDescent="0.25">
      <c r="B49" s="25" t="s">
        <v>93</v>
      </c>
      <c r="C49" s="37" t="s">
        <v>83</v>
      </c>
      <c r="D49" s="27" t="s">
        <v>5</v>
      </c>
      <c r="E49" s="28" t="s">
        <v>76</v>
      </c>
      <c r="F49" s="28" t="s">
        <v>25</v>
      </c>
      <c r="G49" s="19">
        <v>100</v>
      </c>
      <c r="H49" s="14"/>
      <c r="I49" s="29">
        <v>0.05</v>
      </c>
      <c r="J49" s="17">
        <f t="shared" ref="J49:J54" si="3">H49*(1+I49)</f>
        <v>0</v>
      </c>
      <c r="K49" s="17">
        <f t="shared" ref="K49:K54" si="4">G49*H49</f>
        <v>0</v>
      </c>
      <c r="L49" s="18">
        <f t="shared" ref="L49:L54" si="5">G49*J49</f>
        <v>0</v>
      </c>
      <c r="M49" s="15"/>
      <c r="N49" s="16"/>
    </row>
    <row r="50" spans="2:14" ht="45.75" customHeight="1" x14ac:dyDescent="0.25">
      <c r="B50" s="25" t="s">
        <v>94</v>
      </c>
      <c r="C50" s="35" t="s">
        <v>84</v>
      </c>
      <c r="D50" s="32" t="s">
        <v>5</v>
      </c>
      <c r="E50" s="28" t="s">
        <v>76</v>
      </c>
      <c r="F50" s="28" t="s">
        <v>85</v>
      </c>
      <c r="G50" s="19">
        <v>1</v>
      </c>
      <c r="H50" s="14"/>
      <c r="I50" s="29">
        <v>0.05</v>
      </c>
      <c r="J50" s="17">
        <f t="shared" si="3"/>
        <v>0</v>
      </c>
      <c r="K50" s="17">
        <f t="shared" si="4"/>
        <v>0</v>
      </c>
      <c r="L50" s="18">
        <f t="shared" si="5"/>
        <v>0</v>
      </c>
      <c r="M50" s="15"/>
      <c r="N50" s="16"/>
    </row>
    <row r="51" spans="2:14" ht="31.5" customHeight="1" x14ac:dyDescent="0.25">
      <c r="B51" s="25" t="s">
        <v>95</v>
      </c>
      <c r="C51" s="38" t="s">
        <v>86</v>
      </c>
      <c r="D51" s="27" t="s">
        <v>5</v>
      </c>
      <c r="E51" s="28" t="s">
        <v>76</v>
      </c>
      <c r="F51" s="28" t="s">
        <v>85</v>
      </c>
      <c r="G51" s="19">
        <v>204</v>
      </c>
      <c r="H51" s="14"/>
      <c r="I51" s="29">
        <v>0.05</v>
      </c>
      <c r="J51" s="17">
        <f t="shared" si="3"/>
        <v>0</v>
      </c>
      <c r="K51" s="17">
        <f t="shared" si="4"/>
        <v>0</v>
      </c>
      <c r="L51" s="18">
        <f t="shared" si="5"/>
        <v>0</v>
      </c>
      <c r="M51" s="15"/>
      <c r="N51" s="16"/>
    </row>
    <row r="52" spans="2:14" ht="45" customHeight="1" x14ac:dyDescent="0.25">
      <c r="B52" s="25" t="s">
        <v>96</v>
      </c>
      <c r="C52" s="39" t="s">
        <v>87</v>
      </c>
      <c r="D52" s="32" t="s">
        <v>5</v>
      </c>
      <c r="E52" s="28" t="s">
        <v>76</v>
      </c>
      <c r="F52" s="28" t="s">
        <v>25</v>
      </c>
      <c r="G52" s="19">
        <v>1100</v>
      </c>
      <c r="H52" s="14"/>
      <c r="I52" s="29">
        <v>0.05</v>
      </c>
      <c r="J52" s="17">
        <f t="shared" si="3"/>
        <v>0</v>
      </c>
      <c r="K52" s="17">
        <f t="shared" si="4"/>
        <v>0</v>
      </c>
      <c r="L52" s="18">
        <f t="shared" si="5"/>
        <v>0</v>
      </c>
      <c r="M52" s="15"/>
    </row>
    <row r="53" spans="2:14" ht="74.25" customHeight="1" x14ac:dyDescent="0.25">
      <c r="B53" s="25" t="s">
        <v>97</v>
      </c>
      <c r="C53" s="35" t="s">
        <v>88</v>
      </c>
      <c r="D53" s="32" t="s">
        <v>5</v>
      </c>
      <c r="E53" s="28" t="s">
        <v>76</v>
      </c>
      <c r="F53" s="28" t="s">
        <v>89</v>
      </c>
      <c r="G53" s="19">
        <v>50</v>
      </c>
      <c r="H53" s="14"/>
      <c r="I53" s="29">
        <v>0.05</v>
      </c>
      <c r="J53" s="17">
        <f t="shared" si="3"/>
        <v>0</v>
      </c>
      <c r="K53" s="17">
        <f t="shared" si="4"/>
        <v>0</v>
      </c>
      <c r="L53" s="18">
        <f t="shared" si="5"/>
        <v>0</v>
      </c>
      <c r="M53" s="15"/>
    </row>
    <row r="54" spans="2:14" ht="53.25" customHeight="1" x14ac:dyDescent="0.25">
      <c r="B54" s="25" t="s">
        <v>98</v>
      </c>
      <c r="C54" s="39" t="s">
        <v>90</v>
      </c>
      <c r="D54" s="32" t="s">
        <v>5</v>
      </c>
      <c r="E54" s="28" t="s">
        <v>76</v>
      </c>
      <c r="F54" s="28" t="s">
        <v>91</v>
      </c>
      <c r="G54" s="19">
        <v>200</v>
      </c>
      <c r="H54" s="14"/>
      <c r="I54" s="29">
        <v>0.05</v>
      </c>
      <c r="J54" s="17">
        <f t="shared" si="3"/>
        <v>0</v>
      </c>
      <c r="K54" s="20">
        <f t="shared" si="4"/>
        <v>0</v>
      </c>
      <c r="L54" s="21">
        <f t="shared" si="5"/>
        <v>0</v>
      </c>
      <c r="M54" s="15"/>
    </row>
    <row r="55" spans="2:14" s="24" customFormat="1" ht="45" customHeight="1" x14ac:dyDescent="0.25">
      <c r="B55" s="22"/>
      <c r="C55" s="42" t="s">
        <v>80</v>
      </c>
      <c r="D55" s="42"/>
      <c r="E55" s="42"/>
      <c r="F55" s="42"/>
      <c r="G55" s="42"/>
      <c r="H55" s="42"/>
      <c r="I55" s="42"/>
      <c r="J55" s="43"/>
      <c r="K55" s="40">
        <f>SUM(K16:K54)</f>
        <v>0</v>
      </c>
      <c r="L55" s="40">
        <f>SUM(L16:L54)</f>
        <v>0</v>
      </c>
      <c r="M55" s="23"/>
    </row>
    <row r="56" spans="2:14" ht="16.5" x14ac:dyDescent="0.25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</sheetData>
  <sheetProtection algorithmName="SHA-512" hashValue="0mZFOFfFYoI9EbXTG/yjqcTwGSQajvz06EqkViNZ8p9BrAfonSgdXJm+pahvkJdTQvERNYiclN4K7fYZhaO64A==" saltValue="xlA9ve60ZI138529zxtQxw==" spinCount="100000" sheet="1" formatCells="0" insertColumns="0" insertRows="0" deleteColumns="0" deleteRows="0"/>
  <mergeCells count="5">
    <mergeCell ref="C55:J55"/>
    <mergeCell ref="B13:L13"/>
    <mergeCell ref="B10:M10"/>
    <mergeCell ref="B11:M11"/>
    <mergeCell ref="B9:M9"/>
  </mergeCells>
  <phoneticPr fontId="13" type="noConversion"/>
  <pageMargins left="0.7" right="0.7" top="0.75" bottom="0.75" header="0.3" footer="0.3"/>
  <pageSetup paperSize="9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2023-05-15T10:44:50Z</cp:lastPrinted>
  <dcterms:created xsi:type="dcterms:W3CDTF">2019-02-08T08:22:30Z</dcterms:created>
  <dcterms:modified xsi:type="dcterms:W3CDTF">2025-12-01T07:39:58Z</dcterms:modified>
</cp:coreProperties>
</file>